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Web Sites\Colworth Striders\documents\"/>
    </mc:Choice>
  </mc:AlternateContent>
  <workbookProtection workbookAlgorithmName="SHA-512" workbookHashValue="kecFMrKxkAg+uMcoaE8xIaOmfTD9YH0uU/g8uoX4vRoAp9ZCWZqwqCWp15I3gVrdgsNk+uKJoQYJcmwnWPFygg==" workbookSaltValue="/SoufQxc5qngeioLeeXoOw==" workbookSpinCount="100000" lockStructure="1"/>
  <bookViews>
    <workbookView xWindow="600" yWindow="210" windowWidth="11100" windowHeight="6345"/>
  </bookViews>
  <sheets>
    <sheet name="2003" sheetId="5" r:id="rId1"/>
    <sheet name="Marathon summary" sheetId="8" r:id="rId2"/>
  </sheets>
  <definedNames>
    <definedName name="_xlnm.Print_Area" localSheetId="0">'2003'!$B$3:$G$31</definedName>
  </definedNames>
  <calcPr calcId="152511"/>
</workbook>
</file>

<file path=xl/calcChain.xml><?xml version="1.0" encoding="utf-8"?>
<calcChain xmlns="http://schemas.openxmlformats.org/spreadsheetml/2006/main">
  <c r="G5" i="5" l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E13" i="5"/>
  <c r="E14" i="5"/>
  <c r="C16" i="8"/>
  <c r="C20" i="8" s="1"/>
  <c r="F16" i="8"/>
</calcChain>
</file>

<file path=xl/sharedStrings.xml><?xml version="1.0" encoding="utf-8"?>
<sst xmlns="http://schemas.openxmlformats.org/spreadsheetml/2006/main" count="51" uniqueCount="44">
  <si>
    <t>Item</t>
  </si>
  <si>
    <t>Credit</t>
  </si>
  <si>
    <t>Balance</t>
  </si>
  <si>
    <t xml:space="preserve">Date </t>
  </si>
  <si>
    <t xml:space="preserve">Debit </t>
  </si>
  <si>
    <t>Subtotal</t>
  </si>
  <si>
    <t>Balance brought forward</t>
  </si>
  <si>
    <t>Deposits for Rotterdam</t>
  </si>
  <si>
    <t>Ferry deposits for Rotterdam</t>
  </si>
  <si>
    <t>Ferry for Rotterdam</t>
  </si>
  <si>
    <t>Richard - curry</t>
  </si>
  <si>
    <t>Cash for Rotterdam</t>
  </si>
  <si>
    <t>Willie's Europe cover for Rotterdam</t>
  </si>
  <si>
    <t>Sponsorship from Liptons</t>
  </si>
  <si>
    <t>Marathon weekend entries</t>
  </si>
  <si>
    <t>Runners World advert</t>
  </si>
  <si>
    <t>Marquee</t>
  </si>
  <si>
    <t>Entrance fees</t>
  </si>
  <si>
    <t>Lipton's</t>
  </si>
  <si>
    <t>Income</t>
  </si>
  <si>
    <t>Expenditure</t>
  </si>
  <si>
    <t>First aid (MediSwift)</t>
  </si>
  <si>
    <t>Massage</t>
  </si>
  <si>
    <t>Bouncy Castle</t>
  </si>
  <si>
    <t>Runner's world advert</t>
  </si>
  <si>
    <t>Profit</t>
  </si>
  <si>
    <t>Bar staff</t>
  </si>
  <si>
    <t>Bar bill</t>
  </si>
  <si>
    <t>Gifts to helpers</t>
  </si>
  <si>
    <t>Sponsorship from Rachel Goodband</t>
  </si>
  <si>
    <t>Mediswift</t>
  </si>
  <si>
    <t>Rachel Goodband Sponsorship</t>
  </si>
  <si>
    <t>Bouncy castle</t>
  </si>
  <si>
    <t>Cash float for Colworth 5</t>
  </si>
  <si>
    <t>Massage (2*£25)</t>
  </si>
  <si>
    <t>Bar Staff (2*£25)</t>
  </si>
  <si>
    <t>Cash Float</t>
  </si>
  <si>
    <t>Colworth 5 T-shirts</t>
  </si>
  <si>
    <t>Primrose (Macmillan)</t>
  </si>
  <si>
    <t>Arthritis research</t>
  </si>
  <si>
    <t>Trophies (Sprotsform)</t>
  </si>
  <si>
    <t>Posetech book (Mark Tinkler)</t>
  </si>
  <si>
    <t>t-shirts</t>
  </si>
  <si>
    <t>Race Package from Sportsform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</si>
</sst>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44" fontId="0" fillId="0" borderId="1" xfId="0" applyNumberFormat="1" applyBorder="1"/>
    <xf numFmtId="4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" fontId="0" fillId="0" borderId="6" xfId="0" applyNumberFormat="1" applyFill="1" applyBorder="1" applyAlignment="1">
      <alignment horizontal="center"/>
    </xf>
    <xf numFmtId="0" fontId="0" fillId="0" borderId="1" xfId="0" applyFill="1" applyBorder="1"/>
    <xf numFmtId="44" fontId="0" fillId="0" borderId="1" xfId="0" applyNumberFormat="1" applyFill="1" applyBorder="1"/>
    <xf numFmtId="16" fontId="0" fillId="0" borderId="7" xfId="0" applyNumberFormat="1" applyFill="1" applyBorder="1" applyAlignment="1">
      <alignment horizontal="center"/>
    </xf>
    <xf numFmtId="0" fontId="0" fillId="0" borderId="8" xfId="0" applyFill="1" applyBorder="1"/>
    <xf numFmtId="44" fontId="0" fillId="0" borderId="8" xfId="0" applyNumberFormat="1" applyFill="1" applyBorder="1"/>
    <xf numFmtId="44" fontId="0" fillId="0" borderId="9" xfId="0" applyNumberFormat="1" applyFill="1" applyBorder="1"/>
    <xf numFmtId="0" fontId="0" fillId="0" borderId="10" xfId="0" applyBorder="1"/>
    <xf numFmtId="44" fontId="0" fillId="0" borderId="0" xfId="1" applyFont="1"/>
    <xf numFmtId="0" fontId="0" fillId="0" borderId="11" xfId="0" applyBorder="1"/>
    <xf numFmtId="44" fontId="0" fillId="0" borderId="4" xfId="1" applyFont="1" applyBorder="1" applyAlignment="1">
      <alignment horizontal="center"/>
    </xf>
    <xf numFmtId="44" fontId="0" fillId="0" borderId="8" xfId="1" applyFont="1" applyFill="1" applyBorder="1"/>
    <xf numFmtId="44" fontId="0" fillId="0" borderId="1" xfId="1" applyFont="1" applyFill="1" applyBorder="1"/>
    <xf numFmtId="44" fontId="0" fillId="0" borderId="1" xfId="1" applyFont="1" applyBorder="1"/>
    <xf numFmtId="44" fontId="0" fillId="0" borderId="2" xfId="1" applyFont="1" applyBorder="1"/>
    <xf numFmtId="0" fontId="0" fillId="0" borderId="12" xfId="0" applyBorder="1"/>
    <xf numFmtId="0" fontId="2" fillId="0" borderId="0" xfId="0" applyFont="1"/>
    <xf numFmtId="164" fontId="2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44" fontId="0" fillId="0" borderId="0" xfId="1" applyNumberFormat="1" applyFont="1"/>
    <xf numFmtId="44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44" fontId="0" fillId="0" borderId="0" xfId="1" applyNumberFormat="1" applyFont="1" applyAlignment="1">
      <alignment horizontal="center" vertical="center"/>
    </xf>
    <xf numFmtId="44" fontId="0" fillId="0" borderId="13" xfId="1" applyNumberFormat="1" applyFont="1" applyBorder="1" applyAlignment="1">
      <alignment horizontal="center"/>
    </xf>
    <xf numFmtId="44" fontId="0" fillId="0" borderId="14" xfId="1" applyNumberFormat="1" applyFont="1" applyBorder="1" applyAlignment="1">
      <alignment horizontal="center"/>
    </xf>
    <xf numFmtId="44" fontId="0" fillId="0" borderId="13" xfId="1" applyNumberFormat="1" applyFont="1" applyBorder="1"/>
    <xf numFmtId="44" fontId="0" fillId="0" borderId="14" xfId="1" applyNumberFormat="1" applyFont="1" applyBorder="1"/>
    <xf numFmtId="44" fontId="3" fillId="0" borderId="13" xfId="1" applyNumberFormat="1" applyFont="1" applyFill="1" applyBorder="1"/>
    <xf numFmtId="0" fontId="2" fillId="2" borderId="15" xfId="0" applyFont="1" applyFill="1" applyBorder="1"/>
    <xf numFmtId="44" fontId="2" fillId="0" borderId="16" xfId="1" applyNumberFormat="1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44" fontId="0" fillId="0" borderId="17" xfId="0" applyNumberFormat="1" applyFill="1" applyBorder="1"/>
    <xf numFmtId="44" fontId="0" fillId="0" borderId="18" xfId="0" applyNumberFormat="1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6" fontId="0" fillId="0" borderId="0" xfId="0" applyNumberFormat="1" applyBorder="1" applyAlignment="1">
      <alignment horizontal="center"/>
    </xf>
    <xf numFmtId="44" fontId="2" fillId="2" borderId="19" xfId="1" applyNumberFormat="1" applyFont="1" applyFill="1" applyBorder="1"/>
    <xf numFmtId="44" fontId="0" fillId="0" borderId="20" xfId="1" applyNumberFormat="1" applyFont="1" applyBorder="1"/>
    <xf numFmtId="0" fontId="3" fillId="0" borderId="10" xfId="0" applyFont="1" applyFill="1" applyBorder="1"/>
    <xf numFmtId="44" fontId="2" fillId="2" borderId="19" xfId="1" applyNumberFormat="1" applyFont="1" applyFill="1" applyBorder="1" applyAlignment="1">
      <alignment horizontal="center"/>
    </xf>
    <xf numFmtId="44" fontId="0" fillId="0" borderId="20" xfId="1" applyNumberFormat="1" applyFont="1" applyBorder="1" applyAlignment="1">
      <alignment horizontal="center"/>
    </xf>
    <xf numFmtId="16" fontId="0" fillId="0" borderId="21" xfId="0" applyNumberForma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1"/>
  <sheetViews>
    <sheetView showGridLines="0" tabSelected="1" zoomScale="75" workbookViewId="0"/>
  </sheetViews>
  <sheetFormatPr defaultRowHeight="12.75" x14ac:dyDescent="0.2"/>
  <cols>
    <col min="2" max="2" width="15.42578125" customWidth="1"/>
    <col min="3" max="3" width="40.28515625" customWidth="1"/>
    <col min="4" max="5" width="12" style="17" bestFit="1" customWidth="1"/>
    <col min="6" max="6" width="11.5703125" bestFit="1" customWidth="1"/>
    <col min="7" max="7" width="13.85546875" customWidth="1"/>
  </cols>
  <sheetData>
    <row r="2" spans="2:13" ht="13.5" thickBot="1" x14ac:dyDescent="0.25"/>
    <row r="3" spans="2:13" ht="13.5" thickBot="1" x14ac:dyDescent="0.25">
      <c r="B3" s="6" t="s">
        <v>3</v>
      </c>
      <c r="C3" s="7" t="s">
        <v>0</v>
      </c>
      <c r="D3" s="19" t="s">
        <v>1</v>
      </c>
      <c r="E3" s="19" t="s">
        <v>5</v>
      </c>
      <c r="F3" s="7" t="s">
        <v>4</v>
      </c>
      <c r="G3" s="8" t="s">
        <v>2</v>
      </c>
    </row>
    <row r="4" spans="2:13" x14ac:dyDescent="0.2">
      <c r="B4" s="12">
        <v>37622</v>
      </c>
      <c r="C4" s="13" t="s">
        <v>6</v>
      </c>
      <c r="D4" s="20"/>
      <c r="E4" s="20"/>
      <c r="F4" s="14"/>
      <c r="G4" s="41">
        <v>310.75</v>
      </c>
    </row>
    <row r="5" spans="2:13" x14ac:dyDescent="0.2">
      <c r="B5" s="12">
        <v>37644</v>
      </c>
      <c r="C5" s="13" t="s">
        <v>10</v>
      </c>
      <c r="D5" s="20"/>
      <c r="E5" s="20"/>
      <c r="F5" s="14">
        <v>22</v>
      </c>
      <c r="G5" s="15">
        <f t="shared" ref="G5:G31" si="0">G4+E5-F5</f>
        <v>288.75</v>
      </c>
    </row>
    <row r="6" spans="2:13" x14ac:dyDescent="0.2">
      <c r="B6" s="12">
        <v>37652</v>
      </c>
      <c r="C6" s="13" t="s">
        <v>7</v>
      </c>
      <c r="D6" s="20">
        <v>240</v>
      </c>
      <c r="E6" s="20">
        <v>240</v>
      </c>
      <c r="F6" s="11"/>
      <c r="G6" s="15">
        <f t="shared" si="0"/>
        <v>528.75</v>
      </c>
      <c r="I6" s="1"/>
      <c r="J6" s="1"/>
      <c r="K6" s="1"/>
      <c r="L6" s="1"/>
      <c r="M6" s="1"/>
    </row>
    <row r="7" spans="2:13" x14ac:dyDescent="0.2">
      <c r="B7" s="9">
        <v>37680</v>
      </c>
      <c r="C7" s="10" t="s">
        <v>8</v>
      </c>
      <c r="D7" s="21">
        <v>473</v>
      </c>
      <c r="E7" s="21">
        <v>473</v>
      </c>
      <c r="F7" s="11"/>
      <c r="G7" s="15">
        <f t="shared" si="0"/>
        <v>1001.75</v>
      </c>
      <c r="I7" s="1"/>
      <c r="J7" s="1"/>
      <c r="K7" s="1"/>
      <c r="L7" s="1"/>
      <c r="M7" s="1"/>
    </row>
    <row r="8" spans="2:13" x14ac:dyDescent="0.2">
      <c r="B8" s="9">
        <v>37687</v>
      </c>
      <c r="C8" s="42" t="s">
        <v>9</v>
      </c>
      <c r="D8" s="21"/>
      <c r="E8" s="21"/>
      <c r="F8" s="11">
        <v>432.36</v>
      </c>
      <c r="G8" s="15">
        <f t="shared" si="0"/>
        <v>569.39</v>
      </c>
      <c r="I8" s="1"/>
      <c r="J8" s="1"/>
      <c r="K8" s="1"/>
      <c r="L8" s="1"/>
      <c r="M8" s="1"/>
    </row>
    <row r="9" spans="2:13" x14ac:dyDescent="0.2">
      <c r="B9" s="9">
        <v>37722</v>
      </c>
      <c r="C9" s="10" t="s">
        <v>11</v>
      </c>
      <c r="D9" s="21"/>
      <c r="E9" s="21"/>
      <c r="F9" s="11">
        <v>200</v>
      </c>
      <c r="G9" s="15">
        <f t="shared" si="0"/>
        <v>369.39</v>
      </c>
      <c r="I9" s="1"/>
      <c r="J9" s="1"/>
      <c r="K9" s="1"/>
      <c r="L9" s="1"/>
      <c r="M9" s="1"/>
    </row>
    <row r="10" spans="2:13" x14ac:dyDescent="0.2">
      <c r="B10" s="9">
        <v>37750</v>
      </c>
      <c r="C10" s="10" t="s">
        <v>12</v>
      </c>
      <c r="D10" s="21"/>
      <c r="E10" s="21"/>
      <c r="F10" s="11">
        <v>36.090000000000003</v>
      </c>
      <c r="G10" s="15">
        <f t="shared" si="0"/>
        <v>333.29999999999995</v>
      </c>
      <c r="I10" s="1"/>
      <c r="J10" s="1"/>
      <c r="K10" s="1"/>
      <c r="L10" s="1"/>
      <c r="M10" s="1"/>
    </row>
    <row r="11" spans="2:13" x14ac:dyDescent="0.2">
      <c r="B11" s="9">
        <v>37755</v>
      </c>
      <c r="C11" s="2" t="s">
        <v>13</v>
      </c>
      <c r="D11" s="22">
        <v>1200</v>
      </c>
      <c r="E11" s="22">
        <v>1200</v>
      </c>
      <c r="F11" s="2"/>
      <c r="G11" s="15">
        <f t="shared" si="0"/>
        <v>1533.3</v>
      </c>
      <c r="I11" s="1"/>
      <c r="J11" s="1"/>
      <c r="K11" s="1"/>
      <c r="L11" s="1"/>
      <c r="M11" s="1"/>
    </row>
    <row r="12" spans="2:13" x14ac:dyDescent="0.2">
      <c r="B12" s="9">
        <v>37768</v>
      </c>
      <c r="C12" s="10" t="s">
        <v>15</v>
      </c>
      <c r="D12" s="21"/>
      <c r="E12" s="21"/>
      <c r="F12" s="11">
        <v>499.38</v>
      </c>
      <c r="G12" s="15">
        <f t="shared" si="0"/>
        <v>1033.92</v>
      </c>
      <c r="I12" s="1"/>
      <c r="J12" s="1"/>
      <c r="K12" s="1"/>
      <c r="L12" s="1"/>
      <c r="M12" s="1"/>
    </row>
    <row r="13" spans="2:13" x14ac:dyDescent="0.2">
      <c r="B13" s="9">
        <v>37778</v>
      </c>
      <c r="C13" s="10" t="s">
        <v>14</v>
      </c>
      <c r="D13" s="21">
        <v>308</v>
      </c>
      <c r="E13" s="21">
        <f>D13</f>
        <v>308</v>
      </c>
      <c r="F13" s="11"/>
      <c r="G13" s="15">
        <f t="shared" si="0"/>
        <v>1341.92</v>
      </c>
      <c r="I13" s="1"/>
      <c r="J13" s="1"/>
      <c r="K13" s="1"/>
      <c r="L13" s="1"/>
      <c r="M13" s="1"/>
    </row>
    <row r="14" spans="2:13" x14ac:dyDescent="0.2">
      <c r="B14" s="9">
        <v>37785</v>
      </c>
      <c r="C14" s="10" t="s">
        <v>14</v>
      </c>
      <c r="D14" s="21">
        <v>879</v>
      </c>
      <c r="E14" s="21">
        <f>D14</f>
        <v>879</v>
      </c>
      <c r="F14" s="11"/>
      <c r="G14" s="15">
        <f t="shared" si="0"/>
        <v>2220.92</v>
      </c>
      <c r="I14" s="1"/>
      <c r="J14" s="1"/>
      <c r="K14" s="1"/>
      <c r="L14" s="1"/>
      <c r="M14" s="1"/>
    </row>
    <row r="15" spans="2:13" x14ac:dyDescent="0.2">
      <c r="B15" s="9">
        <v>37791</v>
      </c>
      <c r="C15" s="10" t="s">
        <v>16</v>
      </c>
      <c r="D15" s="21"/>
      <c r="E15" s="21"/>
      <c r="F15" s="11">
        <v>200</v>
      </c>
      <c r="G15" s="15">
        <f t="shared" si="0"/>
        <v>2020.92</v>
      </c>
      <c r="I15" s="1"/>
      <c r="J15" s="1"/>
      <c r="K15" s="1"/>
      <c r="L15" s="1"/>
      <c r="M15" s="1"/>
    </row>
    <row r="16" spans="2:13" x14ac:dyDescent="0.2">
      <c r="B16" s="9">
        <v>37792</v>
      </c>
      <c r="C16" s="10" t="s">
        <v>33</v>
      </c>
      <c r="D16" s="21"/>
      <c r="E16" s="21"/>
      <c r="F16" s="11">
        <v>150</v>
      </c>
      <c r="G16" s="15">
        <f t="shared" si="0"/>
        <v>1870.92</v>
      </c>
      <c r="I16" s="1"/>
      <c r="J16" s="1"/>
      <c r="K16" s="1"/>
      <c r="L16" s="1"/>
      <c r="M16" s="1"/>
    </row>
    <row r="17" spans="2:13" x14ac:dyDescent="0.2">
      <c r="B17" s="9">
        <v>37792</v>
      </c>
      <c r="C17" s="10" t="s">
        <v>14</v>
      </c>
      <c r="D17" s="21">
        <v>729</v>
      </c>
      <c r="E17" s="21">
        <v>729</v>
      </c>
      <c r="F17" s="11"/>
      <c r="G17" s="15">
        <f t="shared" si="0"/>
        <v>2599.92</v>
      </c>
      <c r="I17" s="1"/>
      <c r="J17" s="1"/>
      <c r="K17" s="1"/>
      <c r="L17" s="1"/>
      <c r="M17" s="1"/>
    </row>
    <row r="18" spans="2:13" x14ac:dyDescent="0.2">
      <c r="B18" s="9">
        <v>37795</v>
      </c>
      <c r="C18" s="10" t="s">
        <v>14</v>
      </c>
      <c r="D18" s="21">
        <v>1313</v>
      </c>
      <c r="E18" s="21">
        <v>1313</v>
      </c>
      <c r="F18" s="11"/>
      <c r="G18" s="15">
        <f t="shared" si="0"/>
        <v>3912.92</v>
      </c>
      <c r="I18" s="1"/>
      <c r="J18" s="1"/>
      <c r="K18" s="1"/>
      <c r="L18" s="1"/>
      <c r="M18" s="1"/>
    </row>
    <row r="19" spans="2:13" x14ac:dyDescent="0.2">
      <c r="B19" s="9">
        <v>37795</v>
      </c>
      <c r="C19" s="10" t="s">
        <v>34</v>
      </c>
      <c r="D19" s="21"/>
      <c r="E19" s="21"/>
      <c r="F19" s="11">
        <v>50</v>
      </c>
      <c r="G19" s="15">
        <f t="shared" si="0"/>
        <v>3862.92</v>
      </c>
      <c r="I19" s="1"/>
      <c r="J19" s="1"/>
      <c r="K19" s="1"/>
      <c r="L19" s="1"/>
      <c r="M19" s="1"/>
    </row>
    <row r="20" spans="2:13" x14ac:dyDescent="0.2">
      <c r="B20" s="9">
        <v>37795</v>
      </c>
      <c r="C20" s="10" t="s">
        <v>35</v>
      </c>
      <c r="D20" s="21"/>
      <c r="E20" s="21"/>
      <c r="F20" s="11">
        <v>50</v>
      </c>
      <c r="G20" s="15">
        <f t="shared" si="0"/>
        <v>3812.92</v>
      </c>
      <c r="I20" s="1"/>
      <c r="J20" s="43"/>
      <c r="K20" s="1"/>
      <c r="L20" s="1"/>
      <c r="M20" s="1"/>
    </row>
    <row r="21" spans="2:13" x14ac:dyDescent="0.2">
      <c r="B21" s="9">
        <v>37795</v>
      </c>
      <c r="C21" s="10" t="s">
        <v>32</v>
      </c>
      <c r="D21" s="21"/>
      <c r="E21" s="21"/>
      <c r="F21" s="11">
        <v>50</v>
      </c>
      <c r="G21" s="15">
        <f t="shared" si="0"/>
        <v>3762.92</v>
      </c>
      <c r="I21" s="1"/>
      <c r="J21" s="44"/>
      <c r="K21" s="1"/>
      <c r="L21" s="1"/>
      <c r="M21" s="1"/>
    </row>
    <row r="22" spans="2:13" x14ac:dyDescent="0.2">
      <c r="B22" s="9">
        <v>37795</v>
      </c>
      <c r="C22" s="10" t="s">
        <v>27</v>
      </c>
      <c r="D22" s="21"/>
      <c r="E22" s="21"/>
      <c r="F22" s="11">
        <v>33.200000000000003</v>
      </c>
      <c r="G22" s="15">
        <f t="shared" si="0"/>
        <v>3729.7200000000003</v>
      </c>
    </row>
    <row r="23" spans="2:13" x14ac:dyDescent="0.2">
      <c r="B23" s="9">
        <v>37795</v>
      </c>
      <c r="C23" s="10" t="s">
        <v>28</v>
      </c>
      <c r="D23" s="21"/>
      <c r="E23" s="21"/>
      <c r="F23" s="11">
        <v>23</v>
      </c>
      <c r="G23" s="15">
        <f t="shared" si="0"/>
        <v>3706.7200000000003</v>
      </c>
    </row>
    <row r="24" spans="2:13" x14ac:dyDescent="0.2">
      <c r="B24" s="9">
        <v>37809</v>
      </c>
      <c r="C24" s="10" t="s">
        <v>14</v>
      </c>
      <c r="D24" s="21">
        <v>400.5</v>
      </c>
      <c r="E24" s="21">
        <v>400.5</v>
      </c>
      <c r="F24" s="11"/>
      <c r="G24" s="15">
        <f t="shared" si="0"/>
        <v>4107.22</v>
      </c>
    </row>
    <row r="25" spans="2:13" x14ac:dyDescent="0.2">
      <c r="B25" s="9">
        <v>37841</v>
      </c>
      <c r="C25" s="10" t="s">
        <v>30</v>
      </c>
      <c r="D25" s="21"/>
      <c r="E25" s="21"/>
      <c r="F25" s="11">
        <v>300</v>
      </c>
      <c r="G25" s="15">
        <f t="shared" si="0"/>
        <v>3807.2200000000003</v>
      </c>
    </row>
    <row r="26" spans="2:13" x14ac:dyDescent="0.2">
      <c r="B26" s="9">
        <v>37841</v>
      </c>
      <c r="C26" s="10" t="s">
        <v>40</v>
      </c>
      <c r="D26" s="21"/>
      <c r="E26" s="21"/>
      <c r="F26" s="11">
        <v>1120.2</v>
      </c>
      <c r="G26" s="15">
        <f t="shared" si="0"/>
        <v>2687.0200000000004</v>
      </c>
    </row>
    <row r="27" spans="2:13" x14ac:dyDescent="0.2">
      <c r="B27" s="9">
        <v>37841</v>
      </c>
      <c r="C27" s="10" t="s">
        <v>31</v>
      </c>
      <c r="D27" s="21">
        <v>90</v>
      </c>
      <c r="E27" s="21">
        <v>90</v>
      </c>
      <c r="F27" s="11"/>
      <c r="G27" s="15">
        <f t="shared" si="0"/>
        <v>2777.0200000000004</v>
      </c>
    </row>
    <row r="28" spans="2:13" x14ac:dyDescent="0.2">
      <c r="B28" s="39">
        <v>37848</v>
      </c>
      <c r="C28" s="2" t="s">
        <v>37</v>
      </c>
      <c r="D28" s="22"/>
      <c r="E28" s="22"/>
      <c r="F28" s="4">
        <v>514.05999999999995</v>
      </c>
      <c r="G28" s="15">
        <f t="shared" si="0"/>
        <v>2262.9600000000005</v>
      </c>
    </row>
    <row r="29" spans="2:13" x14ac:dyDescent="0.2">
      <c r="B29" s="39">
        <v>37848</v>
      </c>
      <c r="C29" s="2" t="s">
        <v>38</v>
      </c>
      <c r="D29" s="22"/>
      <c r="E29" s="22"/>
      <c r="F29" s="4">
        <v>800</v>
      </c>
      <c r="G29" s="15">
        <f t="shared" si="0"/>
        <v>1462.9600000000005</v>
      </c>
    </row>
    <row r="30" spans="2:13" x14ac:dyDescent="0.2">
      <c r="B30" s="39">
        <v>37848</v>
      </c>
      <c r="C30" s="2" t="s">
        <v>41</v>
      </c>
      <c r="D30" s="21"/>
      <c r="E30" s="21"/>
      <c r="F30" s="11">
        <v>29.71</v>
      </c>
      <c r="G30" s="15">
        <f t="shared" si="0"/>
        <v>1433.2500000000005</v>
      </c>
    </row>
    <row r="31" spans="2:13" ht="13.5" thickBot="1" x14ac:dyDescent="0.25">
      <c r="B31" s="50">
        <v>37859</v>
      </c>
      <c r="C31" s="3" t="s">
        <v>39</v>
      </c>
      <c r="D31" s="23"/>
      <c r="E31" s="23"/>
      <c r="F31" s="5">
        <v>800</v>
      </c>
      <c r="G31" s="40">
        <f t="shared" si="0"/>
        <v>633.25000000000045</v>
      </c>
    </row>
  </sheetData>
  <sheetProtection algorithmName="SHA-512" hashValue="9XMa747PkLuuX4obg6d1s0mX7xplh1ORULltbPdvtB3c6xNcnhI0INW5KZ7F6HWpEc4JyJuMQcyWKfQom3DHrg==" saltValue="LLp03WUYTz++mIzW8RjFiQ==" spinCount="100000" sheet="1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21"/>
  <sheetViews>
    <sheetView workbookViewId="0"/>
  </sheetViews>
  <sheetFormatPr defaultRowHeight="12.75" x14ac:dyDescent="0.2"/>
  <cols>
    <col min="2" max="2" width="30.5703125" customWidth="1"/>
    <col min="3" max="3" width="10.28515625" style="29" bestFit="1" customWidth="1"/>
    <col min="4" max="4" width="10.28515625" style="27" customWidth="1"/>
    <col min="5" max="5" width="27.28515625" customWidth="1"/>
    <col min="6" max="6" width="11.28515625" style="28" bestFit="1" customWidth="1"/>
  </cols>
  <sheetData>
    <row r="3" spans="2:6" ht="13.5" thickBot="1" x14ac:dyDescent="0.25"/>
    <row r="4" spans="2:6" s="25" customFormat="1" ht="13.5" thickBot="1" x14ac:dyDescent="0.25">
      <c r="B4" s="51" t="s">
        <v>19</v>
      </c>
      <c r="C4" s="52"/>
      <c r="D4" s="26"/>
      <c r="E4" s="51" t="s">
        <v>20</v>
      </c>
      <c r="F4" s="52"/>
    </row>
    <row r="5" spans="2:6" x14ac:dyDescent="0.2">
      <c r="B5" s="24" t="s">
        <v>17</v>
      </c>
      <c r="C5" s="49">
        <v>3629.5</v>
      </c>
      <c r="E5" s="24" t="s">
        <v>16</v>
      </c>
      <c r="F5" s="46">
        <v>200</v>
      </c>
    </row>
    <row r="6" spans="2:6" x14ac:dyDescent="0.2">
      <c r="B6" s="16" t="s">
        <v>18</v>
      </c>
      <c r="C6" s="32">
        <v>1200</v>
      </c>
      <c r="E6" s="47" t="s">
        <v>43</v>
      </c>
      <c r="F6" s="36">
        <v>1120.2</v>
      </c>
    </row>
    <row r="7" spans="2:6" x14ac:dyDescent="0.2">
      <c r="B7" s="16" t="s">
        <v>29</v>
      </c>
      <c r="C7" s="32">
        <v>90</v>
      </c>
      <c r="E7" s="47" t="s">
        <v>21</v>
      </c>
      <c r="F7" s="36">
        <v>300</v>
      </c>
    </row>
    <row r="8" spans="2:6" x14ac:dyDescent="0.2">
      <c r="B8" s="16"/>
      <c r="C8" s="32"/>
      <c r="E8" s="16" t="s">
        <v>22</v>
      </c>
      <c r="F8" s="34">
        <v>50</v>
      </c>
    </row>
    <row r="9" spans="2:6" x14ac:dyDescent="0.2">
      <c r="B9" s="16"/>
      <c r="C9" s="32"/>
      <c r="E9" s="16" t="s">
        <v>23</v>
      </c>
      <c r="F9" s="34">
        <v>50</v>
      </c>
    </row>
    <row r="10" spans="2:6" x14ac:dyDescent="0.2">
      <c r="B10" s="16"/>
      <c r="C10" s="32"/>
      <c r="E10" s="16" t="s">
        <v>24</v>
      </c>
      <c r="F10" s="34">
        <v>499.38</v>
      </c>
    </row>
    <row r="11" spans="2:6" x14ac:dyDescent="0.2">
      <c r="B11" s="16"/>
      <c r="C11" s="32"/>
      <c r="E11" s="16" t="s">
        <v>26</v>
      </c>
      <c r="F11" s="34">
        <v>50</v>
      </c>
    </row>
    <row r="12" spans="2:6" x14ac:dyDescent="0.2">
      <c r="B12" s="16"/>
      <c r="C12" s="32"/>
      <c r="E12" s="16" t="s">
        <v>27</v>
      </c>
      <c r="F12" s="34">
        <v>33.200000000000003</v>
      </c>
    </row>
    <row r="13" spans="2:6" x14ac:dyDescent="0.2">
      <c r="B13" s="16"/>
      <c r="C13" s="32"/>
      <c r="E13" s="16" t="s">
        <v>36</v>
      </c>
      <c r="F13" s="34">
        <v>150</v>
      </c>
    </row>
    <row r="14" spans="2:6" x14ac:dyDescent="0.2">
      <c r="B14" s="16"/>
      <c r="C14" s="32"/>
      <c r="E14" s="16" t="s">
        <v>28</v>
      </c>
      <c r="F14" s="34">
        <v>23</v>
      </c>
    </row>
    <row r="15" spans="2:6" ht="13.5" thickBot="1" x14ac:dyDescent="0.25">
      <c r="B15" s="18"/>
      <c r="C15" s="33"/>
      <c r="E15" s="18" t="s">
        <v>42</v>
      </c>
      <c r="F15" s="35">
        <v>514.05999999999995</v>
      </c>
    </row>
    <row r="16" spans="2:6" ht="13.5" thickBot="1" x14ac:dyDescent="0.25">
      <c r="C16" s="48">
        <f>SUM(C5:C8)</f>
        <v>4919.5</v>
      </c>
      <c r="F16" s="45">
        <f>SUM(F5:F15)</f>
        <v>2989.8399999999997</v>
      </c>
    </row>
    <row r="19" spans="2:3" ht="13.5" thickBot="1" x14ac:dyDescent="0.25"/>
    <row r="20" spans="2:3" ht="13.5" thickBot="1" x14ac:dyDescent="0.25">
      <c r="B20" s="37" t="s">
        <v>25</v>
      </c>
      <c r="C20" s="38">
        <f>C16-F16</f>
        <v>1929.6600000000003</v>
      </c>
    </row>
    <row r="21" spans="2:3" ht="26.25" customHeight="1" x14ac:dyDescent="0.2">
      <c r="B21" s="30"/>
      <c r="C21" s="31"/>
    </row>
  </sheetData>
  <sheetProtection algorithmName="SHA-512" hashValue="cABhmqC4CjqBR7MK4og9j1kCY8Rav7UiSWDto9uaTW8I7zyE/GH53K5zuiPTiv5oAokgVnQ84eEp9J+SPwkosA==" saltValue="pWGM/zmgHecREly2Wwq90A==" spinCount="100000" sheet="1"/>
  <mergeCells count="2">
    <mergeCell ref="B4:C4"/>
    <mergeCell ref="E4:F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2003</vt:lpstr>
      <vt:lpstr>Marathon summary</vt:lpstr>
      <vt:lpstr>'2003'!Print_Area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R&amp;ED</dc:creator>
  <cp:lastModifiedBy>Trevor Cook</cp:lastModifiedBy>
  <cp:lastPrinted>2004-01-22T09:06:17Z</cp:lastPrinted>
  <dcterms:created xsi:type="dcterms:W3CDTF">2000-07-19T10:20:00Z</dcterms:created>
  <dcterms:modified xsi:type="dcterms:W3CDTF">2015-02-14T16:50:32Z</dcterms:modified>
</cp:coreProperties>
</file>